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chawbel1-my.sharepoint.com/personal/agreco_thermacell_net/Documents/Desktop/"/>
    </mc:Choice>
  </mc:AlternateContent>
  <xr:revisionPtr revIDLastSave="6" documentId="8_{C7D3260A-279D-4E97-9474-A955533BF64A}" xr6:coauthVersionLast="47" xr6:coauthVersionMax="47" xr10:uidLastSave="{7EDE6D2B-F1EE-4715-82E4-31A736AC4975}"/>
  <bookViews>
    <workbookView xWindow="-110" yWindow="-110" windowWidth="19420" windowHeight="11500" xr2:uid="{00000000-000D-0000-FFFF-FFFF00000000}"/>
  </bookViews>
  <sheets>
    <sheet name="Pick and Pack Order Form" sheetId="24" r:id="rId1"/>
    <sheet name="PRO vs Consumer Pricing" sheetId="37" state="hidden" r:id="rId2"/>
  </sheets>
  <definedNames>
    <definedName name="_xlnm.Print_Area" localSheetId="0">'Pick and Pack Order Form'!$A$1:$G$19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4" l="1"/>
  <c r="H14" i="24"/>
  <c r="H15" i="24"/>
  <c r="H16" i="24"/>
  <c r="H17" i="24"/>
  <c r="H18" i="24"/>
  <c r="H12" i="24"/>
  <c r="H19" i="24" l="1"/>
  <c r="G22" i="37"/>
  <c r="G21" i="37"/>
  <c r="G20" i="37"/>
</calcChain>
</file>

<file path=xl/sharedStrings.xml><?xml version="1.0" encoding="utf-8"?>
<sst xmlns="http://schemas.openxmlformats.org/spreadsheetml/2006/main" count="71" uniqueCount="64">
  <si>
    <t>LIV 2025 PRICING | 1.5 Systems</t>
  </si>
  <si>
    <t>PO #:</t>
  </si>
  <si>
    <t>Ship Date:</t>
  </si>
  <si>
    <t>Bill to:</t>
  </si>
  <si>
    <t>Ship to:</t>
  </si>
  <si>
    <t>Contact Info:</t>
  </si>
  <si>
    <t>Name:</t>
  </si>
  <si>
    <t>Phone:</t>
  </si>
  <si>
    <t>Company:</t>
  </si>
  <si>
    <t>Email:</t>
  </si>
  <si>
    <t>Pick and Pack</t>
  </si>
  <si>
    <t>Item</t>
  </si>
  <si>
    <t>Product Description</t>
  </si>
  <si>
    <t>MSRP</t>
  </si>
  <si>
    <t xml:space="preserve">Pro Cost </t>
  </si>
  <si>
    <t>Quantity (Each)</t>
  </si>
  <si>
    <t>Total</t>
  </si>
  <si>
    <t>IS-HUB2</t>
  </si>
  <si>
    <t>Pro Series Smart Hub</t>
  </si>
  <si>
    <t>IS-REP1</t>
  </si>
  <si>
    <t>Repeller (with cord and ground stake)</t>
  </si>
  <si>
    <t>LIV-R180</t>
  </si>
  <si>
    <t xml:space="preserve">Repellent Refill Cartridge 6 pk (180 Hr) </t>
  </si>
  <si>
    <t>Cables 24'</t>
  </si>
  <si>
    <t>IS-CC102</t>
  </si>
  <si>
    <t>Cables 10'</t>
  </si>
  <si>
    <t>IS-ACCHB</t>
  </si>
  <si>
    <t>Hardscape Bases</t>
  </si>
  <si>
    <t>IS-ACCSM</t>
  </si>
  <si>
    <t>Deck Mount</t>
  </si>
  <si>
    <t>Total not including Tax</t>
  </si>
  <si>
    <t>Free shipping on order over $500</t>
  </si>
  <si>
    <t>Submit orders to:</t>
  </si>
  <si>
    <t>Please allow 5-7 days for your order to be processed and shipped</t>
  </si>
  <si>
    <t>Professional vs DTC (Direct to Consumer) Price Guide</t>
  </si>
  <si>
    <t>2024 System Pricing</t>
  </si>
  <si>
    <t>Pro Price 2024</t>
  </si>
  <si>
    <t>MSRP 2024</t>
  </si>
  <si>
    <t>GM $s</t>
  </si>
  <si>
    <t>GM%</t>
  </si>
  <si>
    <t>LIV Pro - 3 Repeller System</t>
  </si>
  <si>
    <t xml:space="preserve">LIV Pro - 4 Repeller System </t>
  </si>
  <si>
    <t xml:space="preserve">LIV Pro - 5 Repeller System </t>
  </si>
  <si>
    <t>LIV Pro - 6 Repeller System</t>
  </si>
  <si>
    <t>Repellent Cartridge 180 - 3 Repeller System</t>
  </si>
  <si>
    <t>Repellent Cartridge 180 - 4 Repeller System</t>
  </si>
  <si>
    <t>Repellent Cartridge 180 - 5 Repeller System</t>
  </si>
  <si>
    <t>Repellent Cartridge 180 - 6 Repeller System</t>
  </si>
  <si>
    <t>PRO MSRP vs Website MSRP</t>
  </si>
  <si>
    <t>PRO MSRP
System
w/180 Hr Refills</t>
  </si>
  <si>
    <t>Pro MSRP
Refills
80 Hr Refill</t>
  </si>
  <si>
    <t>PRO MSRP 
System with 100 Hr Refills</t>
  </si>
  <si>
    <t>DTC
Website 
Price</t>
  </si>
  <si>
    <t>Pro MSRP Less than DTC</t>
  </si>
  <si>
    <t>Pro MSRP Less than DTC?</t>
  </si>
  <si>
    <t>Pro MSRP vs Website
Individual Items</t>
  </si>
  <si>
    <t>PRO MSRP</t>
  </si>
  <si>
    <t>DTC MSRP</t>
  </si>
  <si>
    <t>Variance PRO&lt;DTC</t>
  </si>
  <si>
    <t>Repeller</t>
  </si>
  <si>
    <t>PRO Repellent Cartridge 180 (each)</t>
  </si>
  <si>
    <t>Consumer</t>
  </si>
  <si>
    <t>agreco@thermacell.net</t>
  </si>
  <si>
    <t>IS-CC242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</si>
</sst>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.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Decimal Medium"/>
      <family val="2"/>
    </font>
    <font>
      <b/>
      <sz val="11"/>
      <color theme="1"/>
      <name val="Decimal Medium"/>
      <family val="2"/>
    </font>
    <font>
      <b/>
      <sz val="10"/>
      <color theme="1"/>
      <name val="Decimal Medium"/>
      <family val="2"/>
    </font>
    <font>
      <b/>
      <sz val="16"/>
      <color theme="1"/>
      <name val="Decimal Bold"/>
      <family val="2"/>
    </font>
    <font>
      <b/>
      <sz val="12"/>
      <color theme="0"/>
      <name val="Decimal Medium"/>
      <family val="2"/>
    </font>
    <font>
      <b/>
      <sz val="9"/>
      <color theme="0"/>
      <name val="Decimal Medium"/>
      <family val="2"/>
    </font>
    <font>
      <b/>
      <sz val="10"/>
      <color theme="0"/>
      <name val="Decimal Medium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1" applyFont="1"/>
    <xf numFmtId="164" fontId="3" fillId="0" borderId="0" xfId="1" applyNumberFormat="1" applyFont="1" applyAlignment="1">
      <alignment horizont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0" fontId="3" fillId="2" borderId="0" xfId="1" applyFont="1" applyFill="1"/>
    <xf numFmtId="164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vertical="center"/>
    </xf>
    <xf numFmtId="164" fontId="6" fillId="2" borderId="0" xfId="1" applyNumberFormat="1" applyFont="1" applyFill="1" applyAlignment="1">
      <alignment vertical="center"/>
    </xf>
    <xf numFmtId="0" fontId="4" fillId="2" borderId="0" xfId="1" applyFont="1" applyFill="1"/>
    <xf numFmtId="0" fontId="5" fillId="2" borderId="0" xfId="1" applyFont="1" applyFill="1" applyAlignment="1">
      <alignment vertical="center"/>
    </xf>
    <xf numFmtId="0" fontId="8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wrapText="1"/>
    </xf>
    <xf numFmtId="164" fontId="9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4" fontId="6" fillId="2" borderId="0" xfId="1" applyNumberFormat="1" applyFont="1" applyFill="1" applyAlignment="1">
      <alignment horizontal="left" vertical="center"/>
    </xf>
    <xf numFmtId="0" fontId="14" fillId="0" borderId="0" xfId="1" applyFont="1" applyAlignment="1">
      <alignment horizontal="center"/>
    </xf>
    <xf numFmtId="0" fontId="13" fillId="2" borderId="0" xfId="1" applyFont="1" applyFill="1" applyAlignment="1">
      <alignment vertical="center"/>
    </xf>
    <xf numFmtId="0" fontId="13" fillId="2" borderId="4" xfId="1" applyFont="1" applyFill="1" applyBorder="1" applyAlignment="1">
      <alignment vertical="center"/>
    </xf>
    <xf numFmtId="164" fontId="13" fillId="0" borderId="4" xfId="1" applyNumberFormat="1" applyFont="1" applyBorder="1" applyAlignment="1">
      <alignment horizontal="center"/>
    </xf>
    <xf numFmtId="164" fontId="13" fillId="2" borderId="4" xfId="1" applyNumberFormat="1" applyFont="1" applyFill="1" applyBorder="1" applyAlignment="1">
      <alignment horizontal="left" vertical="center"/>
    </xf>
    <xf numFmtId="164" fontId="18" fillId="3" borderId="4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 wrapText="1"/>
    </xf>
    <xf numFmtId="9" fontId="13" fillId="2" borderId="4" xfId="2" applyFont="1" applyFill="1" applyBorder="1" applyAlignment="1">
      <alignment horizontal="center" vertical="center"/>
    </xf>
    <xf numFmtId="0" fontId="13" fillId="0" borderId="4" xfId="1" applyFont="1" applyBorder="1"/>
    <xf numFmtId="9" fontId="13" fillId="2" borderId="4" xfId="2" applyFont="1" applyFill="1" applyBorder="1" applyAlignment="1">
      <alignment horizontal="center"/>
    </xf>
    <xf numFmtId="165" fontId="13" fillId="2" borderId="4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/>
    </xf>
    <xf numFmtId="8" fontId="13" fillId="2" borderId="4" xfId="1" applyNumberFormat="1" applyFont="1" applyFill="1" applyBorder="1" applyAlignment="1">
      <alignment horizontal="center" vertical="center"/>
    </xf>
    <xf numFmtId="165" fontId="13" fillId="0" borderId="4" xfId="1" applyNumberFormat="1" applyFont="1" applyBorder="1" applyAlignment="1">
      <alignment horizontal="center"/>
    </xf>
    <xf numFmtId="164" fontId="3" fillId="2" borderId="0" xfId="1" applyNumberFormat="1" applyFont="1" applyFill="1"/>
    <xf numFmtId="0" fontId="22" fillId="0" borderId="4" xfId="0" applyFont="1" applyBorder="1"/>
    <xf numFmtId="164" fontId="22" fillId="2" borderId="4" xfId="1" applyNumberFormat="1" applyFont="1" applyFill="1" applyBorder="1" applyAlignment="1">
      <alignment horizontal="center" vertical="center"/>
    </xf>
    <xf numFmtId="0" fontId="22" fillId="0" borderId="4" xfId="1" applyFont="1" applyBorder="1" applyAlignment="1">
      <alignment wrapText="1"/>
    </xf>
    <xf numFmtId="0" fontId="12" fillId="2" borderId="0" xfId="1" applyFont="1" applyFill="1" applyAlignment="1">
      <alignment horizontal="center"/>
    </xf>
    <xf numFmtId="0" fontId="12" fillId="2" borderId="0" xfId="1" applyFont="1" applyFill="1"/>
    <xf numFmtId="0" fontId="22" fillId="0" borderId="0" xfId="1" applyFont="1" applyAlignment="1">
      <alignment wrapText="1"/>
    </xf>
    <xf numFmtId="0" fontId="22" fillId="2" borderId="0" xfId="1" applyFont="1" applyFill="1" applyAlignment="1">
      <alignment vertical="center"/>
    </xf>
    <xf numFmtId="164" fontId="22" fillId="2" borderId="0" xfId="1" applyNumberFormat="1" applyFont="1" applyFill="1" applyAlignment="1">
      <alignment horizontal="center" vertical="center"/>
    </xf>
    <xf numFmtId="0" fontId="22" fillId="3" borderId="4" xfId="1" applyFont="1" applyFill="1" applyBorder="1" applyAlignment="1">
      <alignment horizontal="center" wrapText="1"/>
    </xf>
    <xf numFmtId="0" fontId="11" fillId="2" borderId="0" xfId="4" applyFill="1" applyAlignment="1">
      <alignment horizontal="left" wrapText="1"/>
    </xf>
    <xf numFmtId="0" fontId="14" fillId="0" borderId="0" xfId="1" applyFont="1"/>
    <xf numFmtId="164" fontId="22" fillId="2" borderId="4" xfId="1" applyNumberFormat="1" applyFont="1" applyFill="1" applyBorder="1" applyAlignment="1">
      <alignment horizontal="center"/>
    </xf>
    <xf numFmtId="164" fontId="22" fillId="3" borderId="4" xfId="1" applyNumberFormat="1" applyFont="1" applyFill="1" applyBorder="1" applyAlignment="1">
      <alignment horizontal="center"/>
    </xf>
    <xf numFmtId="164" fontId="21" fillId="4" borderId="4" xfId="1" applyNumberFormat="1" applyFont="1" applyFill="1" applyBorder="1" applyAlignment="1">
      <alignment horizontal="center" vertical="center"/>
    </xf>
    <xf numFmtId="164" fontId="21" fillId="4" borderId="4" xfId="1" applyNumberFormat="1" applyFont="1" applyFill="1" applyBorder="1" applyAlignment="1">
      <alignment horizontal="center" vertical="center" wrapText="1"/>
    </xf>
    <xf numFmtId="1" fontId="21" fillId="4" borderId="4" xfId="1" applyNumberFormat="1" applyFont="1" applyFill="1" applyBorder="1" applyAlignment="1">
      <alignment horizontal="center" vertical="center"/>
    </xf>
    <xf numFmtId="1" fontId="21" fillId="4" borderId="4" xfId="1" applyNumberFormat="1" applyFont="1" applyFill="1" applyBorder="1" applyAlignment="1">
      <alignment horizontal="center" vertical="center" wrapText="1"/>
    </xf>
    <xf numFmtId="0" fontId="22" fillId="4" borderId="4" xfId="1" applyFont="1" applyFill="1" applyBorder="1" applyAlignment="1" applyProtection="1">
      <alignment horizontal="center"/>
      <protection locked="0"/>
    </xf>
    <xf numFmtId="0" fontId="21" fillId="4" borderId="4" xfId="1" applyFont="1" applyFill="1" applyBorder="1" applyAlignment="1">
      <alignment horizontal="center" vertical="center"/>
    </xf>
    <xf numFmtId="0" fontId="22" fillId="0" borderId="0" xfId="1" applyFont="1" applyAlignment="1">
      <alignment horizontal="left" wrapText="1"/>
    </xf>
    <xf numFmtId="164" fontId="18" fillId="3" borderId="4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0" xfId="1" applyFont="1" applyAlignment="1">
      <alignment horizontal="left"/>
    </xf>
    <xf numFmtId="0" fontId="21" fillId="4" borderId="4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left" vertical="center"/>
    </xf>
    <xf numFmtId="0" fontId="22" fillId="0" borderId="0" xfId="1" applyFont="1" applyAlignment="1">
      <alignment horizontal="left" wrapText="1"/>
    </xf>
    <xf numFmtId="0" fontId="23" fillId="2" borderId="0" xfId="1" applyFont="1" applyFill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/>
    </xf>
    <xf numFmtId="0" fontId="14" fillId="0" borderId="5" xfId="1" applyFont="1" applyBorder="1" applyAlignment="1">
      <alignment horizontal="left"/>
    </xf>
    <xf numFmtId="0" fontId="0" fillId="0" borderId="0" xfId="0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5" fontId="13" fillId="2" borderId="1" xfId="1" applyNumberFormat="1" applyFont="1" applyFill="1" applyBorder="1" applyAlignment="1">
      <alignment horizontal="center" vertical="center"/>
    </xf>
    <xf numFmtId="165" fontId="13" fillId="2" borderId="3" xfId="1" applyNumberFormat="1" applyFont="1" applyFill="1" applyBorder="1" applyAlignment="1">
      <alignment horizontal="center" vertical="center"/>
    </xf>
    <xf numFmtId="9" fontId="13" fillId="2" borderId="4" xfId="1" applyNumberFormat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164" fontId="18" fillId="3" borderId="4" xfId="1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5">
    <cellStyle name="Comma 2" xfId="3" xr:uid="{FA556E32-5F25-4417-9AAF-3CA83AB7A39C}"/>
    <cellStyle name="Hyperlink" xfId="4" builtinId="8"/>
    <cellStyle name="Normal" xfId="0" builtinId="0"/>
    <cellStyle name="Normal 2" xfId="1" xr:uid="{36FC74A6-D1F6-404E-856E-2A4091E3544C}"/>
    <cellStyle name="Percent 2" xfId="2" xr:uid="{BAD6DA90-ADB1-4337-A799-AEF300708B0B}"/>
  </cellStyles>
  <dxfs count="0"/>
  <tableStyles count="0" defaultTableStyle="TableStyleMedium2" defaultPivotStyle="PivotStyleLight16"/>
  <colors>
    <mruColors>
      <color rgb="FF00B0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583724</xdr:colOff>
      <xdr:row>1</xdr:row>
      <xdr:rowOff>455561</xdr:rowOff>
    </xdr:from>
    <xdr:to>
      <xdr:col>6</xdr:col>
      <xdr:colOff>866287</xdr:colOff>
      <xdr:row>2</xdr:row>
      <xdr:rowOff>125377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2C263-CF2B-49A6-8E5B-2C14F2A13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474" y="627011"/>
          <a:ext cx="4965688" cy="485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2047875</xdr:colOff>
      <xdr:row>0</xdr:row>
      <xdr:rowOff>66675</xdr:rowOff>
    </xdr:from>
    <xdr:to>
      <xdr:col>4</xdr:col>
      <xdr:colOff>695325</xdr:colOff>
      <xdr:row>2</xdr:row>
      <xdr:rowOff>111180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515ED-E902-446E-BE37-469476F0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66675"/>
          <a:ext cx="4791075" cy="42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eco@thermacell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98F7-503C-4895-9FCD-87C13179D4C3}">
  <sheetPr>
    <pageSetUpPr fitToPage="1"/>
  </sheetPr>
  <dimension ref="A1:I37"/>
  <sheetViews>
    <sheetView tabSelected="1" topLeftCell="A9" zoomScaleNormal="100" workbookViewId="0">
      <selection activeCell="E20" sqref="E20"/>
    </sheetView>
  </sheetViews>
  <sheetFormatPr defaultColWidth="10.453125" defaultRowHeight="13" x14ac:dyDescent="0.3"/>
  <cols>
    <col min="1" max="1" width="21.453125" style="1" customWidth="1"/>
    <col min="2" max="2" width="13" style="1" customWidth="1"/>
    <col min="3" max="3" width="16.26953125" style="1" customWidth="1"/>
    <col min="4" max="4" width="11.7265625" style="1" customWidth="1"/>
    <col min="5" max="5" width="11" style="2" customWidth="1"/>
    <col min="6" max="6" width="18.26953125" style="2" customWidth="1"/>
    <col min="7" max="7" width="15.1796875" style="2" customWidth="1"/>
    <col min="8" max="8" width="27.453125" style="2" customWidth="1"/>
    <col min="9" max="16384" width="10.453125" style="1"/>
  </cols>
  <sheetData>
    <row r="1" spans="1:9" ht="13.5" customHeight="1" x14ac:dyDescent="0.3">
      <c r="A1" s="9"/>
      <c r="B1" s="9"/>
      <c r="C1" s="9"/>
      <c r="D1" s="9"/>
      <c r="E1" s="9"/>
      <c r="F1" s="9"/>
      <c r="G1" s="9"/>
      <c r="H1" s="9"/>
    </row>
    <row r="2" spans="1:9" ht="64.5" customHeight="1" x14ac:dyDescent="0.45">
      <c r="A2" s="42"/>
      <c r="B2" s="42"/>
      <c r="C2" s="42"/>
      <c r="D2" s="42"/>
      <c r="E2" s="42"/>
      <c r="F2" s="42"/>
      <c r="G2" s="42"/>
      <c r="H2" s="41"/>
    </row>
    <row r="3" spans="1:9" ht="57" customHeight="1" x14ac:dyDescent="0.3">
      <c r="A3" s="64" t="s">
        <v>0</v>
      </c>
      <c r="B3" s="64"/>
      <c r="C3" s="64"/>
      <c r="D3" s="64"/>
      <c r="E3" s="64"/>
      <c r="F3" s="64"/>
      <c r="G3" s="64"/>
      <c r="H3" s="64"/>
    </row>
    <row r="4" spans="1:9" s="9" customFormat="1" ht="21.75" customHeight="1" x14ac:dyDescent="0.3">
      <c r="A4" s="48" t="s">
        <v>1</v>
      </c>
      <c r="B4" s="69"/>
      <c r="C4" s="69"/>
      <c r="D4" s="69"/>
      <c r="F4" s="48" t="s">
        <v>2</v>
      </c>
      <c r="G4" s="69"/>
      <c r="H4" s="69"/>
    </row>
    <row r="5" spans="1:9" s="9" customFormat="1" ht="21.75" customHeight="1" x14ac:dyDescent="0.3">
      <c r="A5" s="48" t="s">
        <v>3</v>
      </c>
      <c r="B5" s="68"/>
      <c r="C5" s="68"/>
      <c r="D5" s="68"/>
      <c r="F5" s="48" t="s">
        <v>4</v>
      </c>
      <c r="G5" s="68"/>
      <c r="H5" s="68"/>
    </row>
    <row r="6" spans="1:9" s="9" customFormat="1" ht="21.75" customHeight="1" x14ac:dyDescent="0.3">
      <c r="A6" s="48" t="s">
        <v>5</v>
      </c>
      <c r="B6" s="68"/>
      <c r="C6" s="68"/>
      <c r="D6" s="68"/>
      <c r="F6" s="20"/>
      <c r="G6" s="68"/>
      <c r="H6" s="68"/>
    </row>
    <row r="7" spans="1:9" s="9" customFormat="1" ht="21.75" customHeight="1" x14ac:dyDescent="0.3">
      <c r="A7" s="48" t="s">
        <v>6</v>
      </c>
      <c r="B7" s="68"/>
      <c r="C7" s="68"/>
      <c r="D7" s="68"/>
      <c r="F7" s="48" t="s">
        <v>7</v>
      </c>
      <c r="G7" s="69"/>
      <c r="H7" s="69"/>
    </row>
    <row r="8" spans="1:9" s="9" customFormat="1" ht="21.75" customHeight="1" x14ac:dyDescent="0.3">
      <c r="A8" s="48" t="s">
        <v>8</v>
      </c>
      <c r="B8" s="68"/>
      <c r="C8" s="68"/>
      <c r="D8" s="68"/>
      <c r="F8" s="48" t="s">
        <v>9</v>
      </c>
      <c r="G8" s="68"/>
      <c r="H8" s="68"/>
    </row>
    <row r="9" spans="1:9" s="9" customFormat="1" ht="21.75" customHeight="1" x14ac:dyDescent="0.3">
      <c r="A9" s="20"/>
      <c r="B9" s="20"/>
      <c r="C9" s="20"/>
      <c r="D9" s="20"/>
      <c r="E9" s="20"/>
      <c r="F9" s="20"/>
      <c r="G9" s="20"/>
      <c r="H9" s="20"/>
    </row>
    <row r="10" spans="1:9" s="3" customFormat="1" ht="21" customHeight="1" x14ac:dyDescent="0.35">
      <c r="A10" s="65" t="s">
        <v>10</v>
      </c>
      <c r="B10" s="66"/>
      <c r="C10" s="66"/>
      <c r="D10" s="66"/>
      <c r="E10" s="66"/>
      <c r="F10" s="66"/>
      <c r="G10" s="66"/>
      <c r="H10" s="67"/>
    </row>
    <row r="11" spans="1:9" s="4" customFormat="1" ht="26.25" customHeight="1" x14ac:dyDescent="0.35">
      <c r="A11" s="56" t="s">
        <v>11</v>
      </c>
      <c r="B11" s="61" t="s">
        <v>12</v>
      </c>
      <c r="C11" s="61"/>
      <c r="D11" s="61"/>
      <c r="E11" s="51" t="s">
        <v>13</v>
      </c>
      <c r="F11" s="52" t="s">
        <v>14</v>
      </c>
      <c r="G11" s="53" t="s">
        <v>15</v>
      </c>
      <c r="H11" s="54" t="s">
        <v>16</v>
      </c>
      <c r="I11" s="14"/>
    </row>
    <row r="12" spans="1:9" s="5" customFormat="1" ht="17.25" customHeight="1" x14ac:dyDescent="0.3">
      <c r="A12" s="38" t="s">
        <v>17</v>
      </c>
      <c r="B12" s="62" t="s">
        <v>18</v>
      </c>
      <c r="C12" s="62"/>
      <c r="D12" s="62"/>
      <c r="E12" s="39">
        <v>299</v>
      </c>
      <c r="F12" s="39">
        <v>180</v>
      </c>
      <c r="G12" s="55"/>
      <c r="H12" s="49">
        <f>G12*F12</f>
        <v>0</v>
      </c>
      <c r="I12" s="11"/>
    </row>
    <row r="13" spans="1:9" s="5" customFormat="1" ht="17.25" customHeight="1" x14ac:dyDescent="0.3">
      <c r="A13" s="40" t="s">
        <v>19</v>
      </c>
      <c r="B13" s="62" t="s">
        <v>20</v>
      </c>
      <c r="C13" s="62"/>
      <c r="D13" s="62"/>
      <c r="E13" s="39">
        <v>199.99</v>
      </c>
      <c r="F13" s="39">
        <v>115</v>
      </c>
      <c r="G13" s="55"/>
      <c r="H13" s="49">
        <f>G13*F13</f>
        <v>0</v>
      </c>
      <c r="I13" s="11"/>
    </row>
    <row r="14" spans="1:9" ht="17.25" customHeight="1" x14ac:dyDescent="0.3">
      <c r="A14" s="40" t="s">
        <v>21</v>
      </c>
      <c r="B14" s="62" t="s">
        <v>22</v>
      </c>
      <c r="C14" s="62"/>
      <c r="D14" s="62"/>
      <c r="E14" s="39">
        <v>384</v>
      </c>
      <c r="F14" s="39">
        <v>192</v>
      </c>
      <c r="G14" s="55"/>
      <c r="H14" s="49">
        <f t="shared" ref="H14:H18" si="0">G14*F14</f>
        <v>0</v>
      </c>
      <c r="I14" s="37"/>
    </row>
    <row r="15" spans="1:9" s="5" customFormat="1" ht="17.25" customHeight="1" x14ac:dyDescent="0.3">
      <c r="A15" s="40" t="s">
        <v>63</v>
      </c>
      <c r="B15" s="62" t="s">
        <v>23</v>
      </c>
      <c r="C15" s="62"/>
      <c r="D15" s="62"/>
      <c r="E15" s="39">
        <v>26</v>
      </c>
      <c r="F15" s="39">
        <v>15</v>
      </c>
      <c r="G15" s="55"/>
      <c r="H15" s="49">
        <f t="shared" si="0"/>
        <v>0</v>
      </c>
      <c r="I15" s="11"/>
    </row>
    <row r="16" spans="1:9" s="5" customFormat="1" ht="17.25" customHeight="1" x14ac:dyDescent="0.3">
      <c r="A16" s="40" t="s">
        <v>24</v>
      </c>
      <c r="B16" s="62" t="s">
        <v>25</v>
      </c>
      <c r="C16" s="62"/>
      <c r="D16" s="62"/>
      <c r="E16" s="39">
        <v>15</v>
      </c>
      <c r="F16" s="39">
        <v>12</v>
      </c>
      <c r="G16" s="55"/>
      <c r="H16" s="49">
        <f t="shared" si="0"/>
        <v>0</v>
      </c>
      <c r="I16" s="11"/>
    </row>
    <row r="17" spans="1:9" s="5" customFormat="1" ht="16.5" customHeight="1" x14ac:dyDescent="0.3">
      <c r="A17" s="40" t="s">
        <v>26</v>
      </c>
      <c r="B17" s="62" t="s">
        <v>27</v>
      </c>
      <c r="C17" s="62"/>
      <c r="D17" s="62"/>
      <c r="E17" s="39">
        <v>25</v>
      </c>
      <c r="F17" s="39">
        <v>18</v>
      </c>
      <c r="G17" s="55"/>
      <c r="H17" s="49">
        <f t="shared" si="0"/>
        <v>0</v>
      </c>
      <c r="I17" s="11"/>
    </row>
    <row r="18" spans="1:9" s="5" customFormat="1" ht="17.25" customHeight="1" x14ac:dyDescent="0.3">
      <c r="A18" s="40" t="s">
        <v>28</v>
      </c>
      <c r="B18" s="62" t="s">
        <v>29</v>
      </c>
      <c r="C18" s="62"/>
      <c r="D18" s="62"/>
      <c r="E18" s="39">
        <v>25</v>
      </c>
      <c r="F18" s="39">
        <v>18</v>
      </c>
      <c r="G18" s="55"/>
      <c r="H18" s="49">
        <f t="shared" si="0"/>
        <v>0</v>
      </c>
      <c r="I18" s="11"/>
    </row>
    <row r="19" spans="1:9" s="5" customFormat="1" ht="34.5" customHeight="1" x14ac:dyDescent="0.3">
      <c r="A19" s="43"/>
      <c r="B19" s="44"/>
      <c r="C19" s="44"/>
      <c r="D19" s="45"/>
      <c r="E19" s="45"/>
      <c r="F19" s="45"/>
      <c r="G19" s="46" t="s">
        <v>30</v>
      </c>
      <c r="H19" s="50">
        <f>SUM(H12:H18)</f>
        <v>0</v>
      </c>
    </row>
    <row r="20" spans="1:9" s="5" customFormat="1" ht="34.5" customHeight="1" x14ac:dyDescent="0.3">
      <c r="A20" s="43" t="s">
        <v>31</v>
      </c>
      <c r="B20" s="18"/>
      <c r="C20" s="18"/>
      <c r="D20" s="6"/>
      <c r="E20" s="7"/>
      <c r="F20" s="7"/>
      <c r="G20" s="12"/>
      <c r="H20" s="19"/>
    </row>
    <row r="21" spans="1:9" s="5" customFormat="1" ht="13.5" customHeight="1" x14ac:dyDescent="0.3">
      <c r="A21" s="57" t="s">
        <v>32</v>
      </c>
      <c r="B21" s="18"/>
      <c r="C21" s="18"/>
      <c r="D21" s="15"/>
      <c r="E21" s="7"/>
      <c r="F21" s="7"/>
      <c r="G21" s="17"/>
      <c r="H21" s="17"/>
    </row>
    <row r="22" spans="1:9" s="5" customFormat="1" ht="13.5" customHeight="1" x14ac:dyDescent="0.45">
      <c r="A22" s="47" t="s">
        <v>62</v>
      </c>
      <c r="B22" s="16"/>
      <c r="C22" s="16"/>
      <c r="D22" s="16"/>
      <c r="E22" s="16"/>
      <c r="F22" s="16"/>
      <c r="G22" s="16"/>
      <c r="H22" s="16"/>
    </row>
    <row r="23" spans="1:9" s="9" customFormat="1" x14ac:dyDescent="0.3">
      <c r="E23" s="10"/>
      <c r="F23" s="10"/>
      <c r="G23" s="10"/>
      <c r="H23" s="10"/>
    </row>
    <row r="24" spans="1:9" s="9" customFormat="1" ht="14" x14ac:dyDescent="0.3">
      <c r="A24" s="63" t="s">
        <v>33</v>
      </c>
      <c r="B24" s="63"/>
      <c r="C24" s="63"/>
      <c r="D24" s="63"/>
      <c r="E24" s="10"/>
      <c r="F24" s="10"/>
      <c r="G24" s="10"/>
      <c r="H24" s="10"/>
    </row>
    <row r="25" spans="1:9" s="9" customFormat="1" x14ac:dyDescent="0.3">
      <c r="E25" s="10"/>
      <c r="F25" s="10"/>
      <c r="G25" s="10"/>
      <c r="H25" s="10"/>
    </row>
    <row r="26" spans="1:9" s="9" customFormat="1" x14ac:dyDescent="0.3">
      <c r="E26" s="10"/>
      <c r="F26" s="10"/>
      <c r="G26" s="10"/>
      <c r="H26" s="10"/>
    </row>
    <row r="27" spans="1:9" s="9" customFormat="1" x14ac:dyDescent="0.3">
      <c r="E27" s="10"/>
      <c r="F27" s="10"/>
      <c r="G27" s="10"/>
      <c r="H27" s="10"/>
    </row>
    <row r="28" spans="1:9" s="9" customFormat="1" x14ac:dyDescent="0.3">
      <c r="E28" s="10"/>
      <c r="F28" s="10"/>
      <c r="G28" s="10"/>
      <c r="H28" s="10"/>
    </row>
    <row r="29" spans="1:9" s="9" customFormat="1" x14ac:dyDescent="0.3">
      <c r="E29" s="10"/>
      <c r="F29" s="10"/>
      <c r="G29" s="10"/>
      <c r="H29" s="10"/>
    </row>
    <row r="30" spans="1:9" s="9" customFormat="1" x14ac:dyDescent="0.3">
      <c r="E30" s="10"/>
      <c r="F30" s="10"/>
      <c r="G30" s="10"/>
      <c r="H30" s="10"/>
    </row>
    <row r="31" spans="1:9" s="9" customFormat="1" x14ac:dyDescent="0.3">
      <c r="A31" s="13"/>
      <c r="E31" s="10"/>
      <c r="F31" s="10"/>
      <c r="G31" s="10"/>
      <c r="H31" s="10"/>
    </row>
    <row r="32" spans="1:9" s="9" customFormat="1" x14ac:dyDescent="0.3">
      <c r="E32" s="10"/>
      <c r="F32" s="10"/>
      <c r="G32" s="10"/>
      <c r="H32" s="10"/>
    </row>
    <row r="33" spans="1:8" s="9" customFormat="1" x14ac:dyDescent="0.3">
      <c r="E33" s="10"/>
      <c r="F33" s="10"/>
      <c r="G33" s="10"/>
      <c r="H33" s="10"/>
    </row>
    <row r="34" spans="1:8" s="9" customFormat="1" x14ac:dyDescent="0.3">
      <c r="E34" s="10"/>
      <c r="F34" s="10"/>
      <c r="G34" s="10"/>
      <c r="H34" s="10"/>
    </row>
    <row r="35" spans="1:8" s="9" customFormat="1" x14ac:dyDescent="0.3">
      <c r="A35" s="60"/>
      <c r="B35" s="60"/>
      <c r="C35" s="60"/>
      <c r="D35" s="60"/>
      <c r="E35" s="60"/>
      <c r="F35" s="60"/>
      <c r="G35" s="60"/>
      <c r="H35" s="60"/>
    </row>
    <row r="36" spans="1:8" s="9" customFormat="1" x14ac:dyDescent="0.3">
      <c r="A36" s="1"/>
      <c r="B36" s="1"/>
      <c r="C36" s="1"/>
      <c r="D36" s="1"/>
      <c r="E36" s="8"/>
      <c r="F36" s="8"/>
      <c r="G36" s="8"/>
      <c r="H36" s="8"/>
    </row>
    <row r="37" spans="1:8" s="9" customFormat="1" x14ac:dyDescent="0.3">
      <c r="A37" s="1"/>
      <c r="B37" s="1"/>
      <c r="C37" s="1"/>
      <c r="D37" s="1"/>
      <c r="E37" s="2"/>
      <c r="F37" s="2"/>
      <c r="G37" s="2"/>
      <c r="H37" s="2"/>
    </row>
  </sheetData>
  <sheetProtection selectLockedCells="1"/>
  <mergeCells count="22">
    <mergeCell ref="A3:H3"/>
    <mergeCell ref="B15:D15"/>
    <mergeCell ref="B16:D16"/>
    <mergeCell ref="B17:D17"/>
    <mergeCell ref="A10:H10"/>
    <mergeCell ref="G8:H8"/>
    <mergeCell ref="G6:H6"/>
    <mergeCell ref="B5:D5"/>
    <mergeCell ref="B4:D4"/>
    <mergeCell ref="G4:H4"/>
    <mergeCell ref="G5:H5"/>
    <mergeCell ref="G7:H7"/>
    <mergeCell ref="B8:D8"/>
    <mergeCell ref="B7:D7"/>
    <mergeCell ref="B6:D6"/>
    <mergeCell ref="A35:H35"/>
    <mergeCell ref="B11:D11"/>
    <mergeCell ref="B12:D12"/>
    <mergeCell ref="B13:D13"/>
    <mergeCell ref="B18:D18"/>
    <mergeCell ref="B14:D14"/>
    <mergeCell ref="A24:D24"/>
  </mergeCells>
  <hyperlinks>
    <hyperlink ref="A22" r:id="rId1" xr:uid="{C67304A2-6E31-4954-B37E-332E399E1884}"/>
  </hyperlinks>
  <printOptions horizontalCentered="1" verticalCentered="1"/>
  <pageMargins left="0.25" right="0.25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B90F-E5E0-41C3-8773-1F8F7C29BE39}">
  <dimension ref="A1:G29"/>
  <sheetViews>
    <sheetView workbookViewId="0">
      <selection activeCell="K12" sqref="K12"/>
    </sheetView>
  </sheetViews>
  <sheetFormatPr defaultRowHeight="14.5" x14ac:dyDescent="0.35"/>
  <cols>
    <col min="1" max="1" width="50.54296875" customWidth="1"/>
    <col min="2" max="2" width="16.453125" customWidth="1"/>
    <col min="3" max="3" width="13.453125" customWidth="1"/>
    <col min="4" max="4" width="11.7265625" customWidth="1"/>
    <col min="5" max="7" width="13.7265625" customWidth="1"/>
  </cols>
  <sheetData>
    <row r="1" spans="1:7" x14ac:dyDescent="0.35">
      <c r="A1" s="70"/>
      <c r="B1" s="70"/>
      <c r="C1" s="70"/>
      <c r="D1" s="70"/>
      <c r="E1" s="70"/>
      <c r="F1" s="70"/>
      <c r="G1" s="70"/>
    </row>
    <row r="2" spans="1:7" x14ac:dyDescent="0.35">
      <c r="A2" s="70"/>
      <c r="B2" s="70"/>
      <c r="C2" s="70"/>
      <c r="D2" s="70"/>
      <c r="E2" s="70"/>
      <c r="F2" s="70"/>
      <c r="G2" s="70"/>
    </row>
    <row r="3" spans="1:7" x14ac:dyDescent="0.35">
      <c r="A3" s="70"/>
      <c r="B3" s="70"/>
      <c r="C3" s="70"/>
      <c r="D3" s="70"/>
      <c r="E3" s="70"/>
      <c r="F3" s="70"/>
      <c r="G3" s="70"/>
    </row>
    <row r="4" spans="1:7" ht="20.5" x14ac:dyDescent="0.45">
      <c r="A4" s="79" t="s">
        <v>34</v>
      </c>
      <c r="B4" s="79"/>
      <c r="C4" s="79"/>
      <c r="D4" s="79"/>
      <c r="E4" s="79"/>
      <c r="F4" s="79"/>
      <c r="G4" s="79"/>
    </row>
    <row r="5" spans="1:7" ht="20.5" x14ac:dyDescent="0.45">
      <c r="A5" s="59"/>
    </row>
    <row r="6" spans="1:7" ht="26.25" customHeight="1" x14ac:dyDescent="0.35">
      <c r="A6" s="71" t="s">
        <v>35</v>
      </c>
      <c r="B6" s="71"/>
      <c r="C6" s="71"/>
      <c r="D6" s="71"/>
      <c r="E6" s="71"/>
    </row>
    <row r="7" spans="1:7" x14ac:dyDescent="0.35">
      <c r="A7" s="25" t="s">
        <v>12</v>
      </c>
      <c r="B7" s="58" t="s">
        <v>36</v>
      </c>
      <c r="C7" s="26" t="s">
        <v>37</v>
      </c>
      <c r="D7" s="26" t="s">
        <v>38</v>
      </c>
      <c r="E7" s="27" t="s">
        <v>39</v>
      </c>
    </row>
    <row r="8" spans="1:7" x14ac:dyDescent="0.35">
      <c r="A8" s="24" t="s">
        <v>40</v>
      </c>
      <c r="B8" s="31">
        <v>610</v>
      </c>
      <c r="C8" s="31">
        <v>771</v>
      </c>
      <c r="D8" s="31">
        <v>161</v>
      </c>
      <c r="E8" s="28">
        <v>0.20881971465629054</v>
      </c>
    </row>
    <row r="9" spans="1:7" x14ac:dyDescent="0.35">
      <c r="A9" s="24" t="s">
        <v>41</v>
      </c>
      <c r="B9" s="31">
        <v>757</v>
      </c>
      <c r="C9" s="31">
        <v>965</v>
      </c>
      <c r="D9" s="31">
        <v>208</v>
      </c>
      <c r="E9" s="28">
        <v>0.21554404145077721</v>
      </c>
    </row>
    <row r="10" spans="1:7" x14ac:dyDescent="0.35">
      <c r="A10" s="24" t="s">
        <v>42</v>
      </c>
      <c r="B10" s="31">
        <v>904</v>
      </c>
      <c r="C10" s="31">
        <v>1159</v>
      </c>
      <c r="D10" s="31">
        <v>255</v>
      </c>
      <c r="E10" s="28">
        <v>0.22001725625539259</v>
      </c>
    </row>
    <row r="11" spans="1:7" x14ac:dyDescent="0.35">
      <c r="A11" s="24" t="s">
        <v>43</v>
      </c>
      <c r="B11" s="31">
        <v>1051</v>
      </c>
      <c r="C11" s="31">
        <v>1353</v>
      </c>
      <c r="D11" s="31">
        <v>302</v>
      </c>
      <c r="E11" s="28">
        <v>0.22320768662232077</v>
      </c>
    </row>
    <row r="12" spans="1:7" x14ac:dyDescent="0.35">
      <c r="A12" s="29"/>
      <c r="B12" s="36"/>
      <c r="C12" s="36"/>
      <c r="D12" s="36"/>
      <c r="E12" s="23"/>
    </row>
    <row r="13" spans="1:7" x14ac:dyDescent="0.35">
      <c r="A13" s="22" t="s">
        <v>44</v>
      </c>
      <c r="B13" s="31">
        <v>96</v>
      </c>
      <c r="C13" s="31">
        <v>192</v>
      </c>
      <c r="D13" s="31">
        <v>96</v>
      </c>
      <c r="E13" s="30">
        <v>0.5</v>
      </c>
    </row>
    <row r="14" spans="1:7" x14ac:dyDescent="0.35">
      <c r="A14" s="22" t="s">
        <v>45</v>
      </c>
      <c r="B14" s="31">
        <v>128</v>
      </c>
      <c r="C14" s="31">
        <v>256</v>
      </c>
      <c r="D14" s="31">
        <v>128</v>
      </c>
      <c r="E14" s="30">
        <v>0.5</v>
      </c>
    </row>
    <row r="15" spans="1:7" x14ac:dyDescent="0.35">
      <c r="A15" s="22" t="s">
        <v>46</v>
      </c>
      <c r="B15" s="31">
        <v>160</v>
      </c>
      <c r="C15" s="31">
        <v>320</v>
      </c>
      <c r="D15" s="31">
        <v>160</v>
      </c>
      <c r="E15" s="30">
        <v>0.5</v>
      </c>
    </row>
    <row r="16" spans="1:7" x14ac:dyDescent="0.35">
      <c r="A16" s="22" t="s">
        <v>47</v>
      </c>
      <c r="B16" s="31">
        <v>192</v>
      </c>
      <c r="C16" s="31">
        <v>384</v>
      </c>
      <c r="D16" s="31">
        <v>192</v>
      </c>
      <c r="E16" s="30">
        <v>0.5</v>
      </c>
    </row>
    <row r="18" spans="1:7" ht="26.25" customHeight="1" x14ac:dyDescent="0.35">
      <c r="A18" s="71" t="s">
        <v>48</v>
      </c>
      <c r="B18" s="71"/>
      <c r="C18" s="71"/>
      <c r="D18" s="71"/>
      <c r="E18" s="71"/>
      <c r="F18" s="71"/>
      <c r="G18" s="71"/>
    </row>
    <row r="19" spans="1:7" ht="65" x14ac:dyDescent="0.35">
      <c r="A19" s="58" t="s">
        <v>12</v>
      </c>
      <c r="B19" s="32" t="s">
        <v>49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x14ac:dyDescent="0.35">
      <c r="A20" s="22" t="s">
        <v>40</v>
      </c>
      <c r="B20" s="31">
        <v>771</v>
      </c>
      <c r="C20" s="31">
        <v>85.333333333333343</v>
      </c>
      <c r="D20" s="31">
        <v>685.66666666666663</v>
      </c>
      <c r="E20" s="31">
        <v>799</v>
      </c>
      <c r="F20" s="31">
        <v>-113.33333333333337</v>
      </c>
      <c r="G20" s="34">
        <f>E20-F20</f>
        <v>912.33333333333337</v>
      </c>
    </row>
    <row r="21" spans="1:7" x14ac:dyDescent="0.35">
      <c r="A21" s="22" t="s">
        <v>41</v>
      </c>
      <c r="B21" s="31">
        <v>965</v>
      </c>
      <c r="C21" s="31">
        <v>113.77777777777779</v>
      </c>
      <c r="D21" s="31">
        <v>851.22222222222217</v>
      </c>
      <c r="E21" s="31">
        <v>899</v>
      </c>
      <c r="F21" s="31">
        <v>-47.777777777777828</v>
      </c>
      <c r="G21" s="34">
        <f t="shared" ref="G21" si="0">E21-F21</f>
        <v>946.77777777777783</v>
      </c>
    </row>
    <row r="22" spans="1:7" x14ac:dyDescent="0.35">
      <c r="A22" s="22" t="s">
        <v>42</v>
      </c>
      <c r="B22" s="31">
        <v>1159</v>
      </c>
      <c r="C22" s="31">
        <v>142.22222222222223</v>
      </c>
      <c r="D22" s="31">
        <v>1016.7777777777778</v>
      </c>
      <c r="E22" s="31">
        <v>999</v>
      </c>
      <c r="F22" s="31">
        <v>17.777777777777828</v>
      </c>
      <c r="G22" s="34">
        <f>E22-F22</f>
        <v>981.22222222222217</v>
      </c>
    </row>
    <row r="24" spans="1:7" ht="31.5" customHeight="1" x14ac:dyDescent="0.35">
      <c r="A24" s="78" t="s">
        <v>55</v>
      </c>
      <c r="B24" s="71"/>
      <c r="C24" s="71"/>
      <c r="D24" s="71"/>
      <c r="E24" s="71"/>
    </row>
    <row r="25" spans="1:7" x14ac:dyDescent="0.35">
      <c r="A25" s="58" t="s">
        <v>12</v>
      </c>
      <c r="B25" s="58" t="s">
        <v>56</v>
      </c>
      <c r="C25" s="58" t="s">
        <v>57</v>
      </c>
      <c r="D25" s="77" t="s">
        <v>58</v>
      </c>
      <c r="E25" s="77"/>
    </row>
    <row r="26" spans="1:7" x14ac:dyDescent="0.35">
      <c r="A26" s="22" t="s">
        <v>18</v>
      </c>
      <c r="B26" s="31">
        <v>189</v>
      </c>
      <c r="C26" s="31">
        <v>189</v>
      </c>
      <c r="D26" s="72">
        <v>0</v>
      </c>
      <c r="E26" s="72"/>
    </row>
    <row r="27" spans="1:7" x14ac:dyDescent="0.35">
      <c r="A27" s="22" t="s">
        <v>59</v>
      </c>
      <c r="B27" s="31">
        <v>130</v>
      </c>
      <c r="C27" s="31">
        <v>169</v>
      </c>
      <c r="D27" s="73">
        <v>-39</v>
      </c>
      <c r="E27" s="74"/>
    </row>
    <row r="28" spans="1:7" x14ac:dyDescent="0.35">
      <c r="A28" s="22" t="s">
        <v>60</v>
      </c>
      <c r="B28" s="31">
        <v>64</v>
      </c>
      <c r="C28" s="35">
        <v>0.36</v>
      </c>
      <c r="D28" s="75">
        <v>0.15</v>
      </c>
      <c r="E28" s="76"/>
    </row>
    <row r="29" spans="1:7" x14ac:dyDescent="0.35">
      <c r="A29" s="22" t="s">
        <v>61</v>
      </c>
      <c r="B29" s="31">
        <v>41.67</v>
      </c>
      <c r="C29" s="35">
        <v>0.42</v>
      </c>
      <c r="E29" s="21"/>
    </row>
  </sheetData>
  <mergeCells count="9">
    <mergeCell ref="A1:G3"/>
    <mergeCell ref="A6:E6"/>
    <mergeCell ref="D26:E26"/>
    <mergeCell ref="D27:E27"/>
    <mergeCell ref="D28:E28"/>
    <mergeCell ref="D25:E25"/>
    <mergeCell ref="A18:G18"/>
    <mergeCell ref="A24:E24"/>
    <mergeCell ref="A4:G4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K k R P U 1 i N 6 N O i A A A A 9 Q A A A B I A H A B D b 2 5 m a W c v U G F j a 2 F n Z S 5 4 b W w g o h g A K K A U A A A A A A A A A A A A A A A A A A A A A A A A A A A A h Y + x D o I w F E V / h X S n R R h U 8 i i D q y Q m R O P a l A q N 8 D C 0 W P 7 N w U / y F 4 Q o 6 u Z 4 7 z n D v Y / b H d K h q b 2 r 6 o x u M S E L G h B P o W w L j W V C e n v y V y T l s B P y L E r l j T K a e D B F Q i p r L z F j z j n q I t p 2 J Q u D Y M G O 2 T a X l W o E + c j 6 v + x r N F a g V I T D 4 T W G h 3 S 9 p F E 4 T g I 2 d 5 B p / P K J T f S n h E 1 f 2 7 5 T X K G / z 4 H N E d j 7 A n 8 C U E s D B B Q A A g A I A C p E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R E 9 T K I p H u A 4 A A A A R A A A A E w A c A E Z v c m 1 1 b G F z L 1 N l Y 3 R p b 2 4 x L m 0 g o h g A K K A U A A A A A A A A A A A A A A A A A A A A A A A A A A A A K 0 5 N L s n M z 1 M I h t C G 1 g B Q S w E C L Q A U A A I A C A A q R E 9 T W I 3 o 0 6 I A A A D 1 A A A A E g A A A A A A A A A A A A A A A A A A A A A A Q 2 9 u Z m l n L 1 B h Y 2 t h Z 2 U u e G 1 s U E s B A i 0 A F A A C A A g A K k R P U w / K 6 a u k A A A A 6 Q A A A B M A A A A A A A A A A A A A A A A A 7 g A A A F t D b 2 5 0 Z W 5 0 X 1 R 5 c G V z X S 5 4 b W x Q S w E C L Q A U A A I A C A A q R E 9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0 0 k X Z 6 i D q U i V r Y 6 U Y 2 D S X A A A A A A C A A A A A A A D Z g A A w A A A A B A A A A D n I t x Q g 1 h t C B p H f j L w 0 e C h A A A A A A S A A A C g A A A A E A A A A J H T R u Z Z 2 F d D D A m a O X A Y P M 9 Q A A A A H J p 4 + w Z 8 B I d 8 L S Z U E r A R R w q 0 G W d y i O 4 F E G p t u D V k 0 1 H h r u H w W s H / f / R U p E u A S G 7 N E 9 F G 4 7 J s a G S 3 d v N 8 y A R 5 u O M V M E F 8 9 W A H 4 R s e p 1 7 f 2 i k U A A A A a + z C u j R t a T + S N J u q f n c l a B R c w Z k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A3BA29FBB33429DC75D9379456A09" ma:contentTypeVersion="15" ma:contentTypeDescription="Create a new document." ma:contentTypeScope="" ma:versionID="6ec897edf28c49aa4b6e8bdbb5a87756">
  <xsd:schema xmlns:xsd="http://www.w3.org/2001/XMLSchema" xmlns:xs="http://www.w3.org/2001/XMLSchema" xmlns:p="http://schemas.microsoft.com/office/2006/metadata/properties" xmlns:ns2="7865fe8f-7f36-4dc8-afc9-e5b567f5c5c8" xmlns:ns3="e2b4fa18-2b49-429a-93d1-b95008fe4c3c" targetNamespace="http://schemas.microsoft.com/office/2006/metadata/properties" ma:root="true" ma:fieldsID="f1ec29aa9e3b16112b65f98d60bc0327" ns2:_="" ns3:_="">
    <xsd:import namespace="7865fe8f-7f36-4dc8-afc9-e5b567f5c5c8"/>
    <xsd:import namespace="e2b4fa18-2b49-429a-93d1-b95008fe4c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5fe8f-7f36-4dc8-afc9-e5b567f5c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00fdfa7-f3e2-433c-8806-174b15d0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4fa18-2b49-429a-93d1-b95008fe4c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04d6809-6942-4af1-8aee-9fe220fb8296}" ma:internalName="TaxCatchAll" ma:showField="CatchAllData" ma:web="e2b4fa18-2b49-429a-93d1-b95008fe4c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5fe8f-7f36-4dc8-afc9-e5b567f5c5c8">
      <Terms xmlns="http://schemas.microsoft.com/office/infopath/2007/PartnerControls"/>
    </lcf76f155ced4ddcb4097134ff3c332f>
    <TaxCatchAll xmlns="e2b4fa18-2b49-429a-93d1-b95008fe4c3c" xsi:nil="true"/>
  </documentManagement>
</p:properties>
</file>

<file path=customXml/itemProps1.xml><?xml version="1.0" encoding="utf-8"?>
<ds:datastoreItem xmlns:ds="http://schemas.openxmlformats.org/officeDocument/2006/customXml" ds:itemID="{8D371317-7F55-4380-AE81-48217B76A51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F5C5CF5-68B7-438B-8B9B-1ED21E592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5fe8f-7f36-4dc8-afc9-e5b567f5c5c8"/>
    <ds:schemaRef ds:uri="e2b4fa18-2b49-429a-93d1-b95008fe4c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47F504-6BCA-4B65-B97F-913D3E4D05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510AF0-0AF9-4431-BF39-DE05F8C928D8}">
  <ds:schemaRefs>
    <ds:schemaRef ds:uri="http://schemas.microsoft.com/office/2006/metadata/properties"/>
    <ds:schemaRef ds:uri="http://schemas.microsoft.com/office/infopath/2007/PartnerControls"/>
    <ds:schemaRef ds:uri="7865fe8f-7f36-4dc8-afc9-e5b567f5c5c8"/>
    <ds:schemaRef ds:uri="e2b4fa18-2b49-429a-93d1-b95008fe4c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Pick and Pack Order Form</vt:lpstr>
      <vt:lpstr>PRO vs Consumer Pricing</vt:lpstr>
      <vt:lpstr>'Pick and Pack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Allegra Lowitt</dc:creator>
  <cp:keywords/>
  <dc:description/>
  <cp:lastModifiedBy>Alexa Greco</cp:lastModifiedBy>
  <cp:revision/>
  <dcterms:created xsi:type="dcterms:W3CDTF">2015-06-05T18:17:20Z</dcterms:created>
  <dcterms:modified xsi:type="dcterms:W3CDTF">2025-10-02T15:23:13Z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0x0101007F8A3BA29FBB33429DC75D9379456A09</vt:lpwstr>
  </property>
</Properties>
</file>